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ш бр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<sst xmlns="http://schemas.openxmlformats.org/spreadsheetml/2006/main" count="82" uniqueCount="76">
  <si>
    <t>Наименование подраздела</t>
  </si>
  <si>
    <t xml:space="preserve"> Оплата труда и начисление на оплату труда</t>
  </si>
  <si>
    <t>Заработная плата</t>
  </si>
  <si>
    <t>Выплаты по заработной плате</t>
  </si>
  <si>
    <t>Прочие выплаты</t>
  </si>
  <si>
    <t>Пособия, компенсации, выплаты, обусловленные статусом сотрудников</t>
  </si>
  <si>
    <t>Начисление на оплату труда</t>
  </si>
  <si>
    <t xml:space="preserve">Страховые взносы на обязательное социальное страхование </t>
  </si>
  <si>
    <t>213000</t>
  </si>
  <si>
    <t>Приобретение услуг</t>
  </si>
  <si>
    <t xml:space="preserve">Оплата услуг связи </t>
  </si>
  <si>
    <t>Услуги почтовой связи</t>
  </si>
  <si>
    <t>Услуги фельдъегерской и специальной связи</t>
  </si>
  <si>
    <t>Услуги телефонно-телеграфн..факсимильной.сотовой.интернет связи</t>
  </si>
  <si>
    <t>Другие расходы по оплате услуг связи</t>
  </si>
  <si>
    <t>Транспортные услуги</t>
  </si>
  <si>
    <t>Провозная плата по договорам перевозки пассажиров и багажа</t>
  </si>
  <si>
    <t>Провозная плата по договорам перевозки (договор.фрахтования) грузов</t>
  </si>
  <si>
    <t>Другие расходы по оплате транспортных услуг</t>
  </si>
  <si>
    <t>Коммунальные услуги</t>
  </si>
  <si>
    <t>Электроэнергия</t>
  </si>
  <si>
    <t>Теплоснабжение</t>
  </si>
  <si>
    <t>Водоснабжение</t>
  </si>
  <si>
    <t>Газоснабжение</t>
  </si>
  <si>
    <t>Другие расходы по оплате коммунальных услуг</t>
  </si>
  <si>
    <t>Услуги по содержанию имущества</t>
  </si>
  <si>
    <t>Содержание в чистоте помещений.зданий.дворов.иного имущества</t>
  </si>
  <si>
    <t>Ремонт (текущий и капитальный) и реставрация нефинансовых активов</t>
  </si>
  <si>
    <t>Противопожарные меропр..связанные с содержанием имущества. в т.ч.</t>
  </si>
  <si>
    <t>Пусконаладочные работы</t>
  </si>
  <si>
    <t>Другие расходы по содержанию имущества. в том числе</t>
  </si>
  <si>
    <t>Прочие услуги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</si>
  <si>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</si>
  <si>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Монтажные работы</t>
  </si>
  <si>
    <t>Услуги по страхованию Страхование имущества, жизни, здоровья, ответственности</t>
  </si>
  <si>
    <t>Услуги в области информационных технологий</t>
  </si>
  <si>
    <t>Типографские работы. Услуги</t>
  </si>
  <si>
    <t>Медицинские услуги и санитарно-эпидемиологические работы и услуги</t>
  </si>
  <si>
    <t>Иные работы и услуги</t>
  </si>
  <si>
    <t>Безвозмездные и безвозвратные перечисления организациям</t>
  </si>
  <si>
    <t>Безвозмездные и безвозвратные перечисления  негосударственным организациям</t>
  </si>
  <si>
    <t>Безвозмездные и безвозвратные перечисления  бюджетам</t>
  </si>
  <si>
    <t>Перечисления другим бюджетам бюджетной системы Российской Федерации</t>
  </si>
  <si>
    <t>Социальное обеспечение</t>
  </si>
  <si>
    <t>Пособие  по социальному страхованию населения</t>
  </si>
  <si>
    <t>Единовременные и ежемесяные выплаты.доплаты к госуд. и муниципальным пенсиям.выплат по обязательному медицинск.страхованию</t>
  </si>
  <si>
    <t>Пособия по социальной помощи населению</t>
  </si>
  <si>
    <t>Другие выплаты по социальной помощи</t>
  </si>
  <si>
    <t>Пенсии.пособия.выплачиваемые организиями сектора государственного управления</t>
  </si>
  <si>
    <t>Пенсии</t>
  </si>
  <si>
    <t xml:space="preserve">Прочие расходы </t>
  </si>
  <si>
    <t>Уплата налогов (включ.в состав расх.) госуд.пошлин и сборов.разного рода платежей</t>
  </si>
  <si>
    <t>Уплата налогов (вк.в сос расх.) госпошл 852</t>
  </si>
  <si>
    <t>Возмещение убытков и вреда</t>
  </si>
  <si>
    <t>Приобретение (изготовление) подарочной и сувенирной.не предназначенной для перепродажи</t>
  </si>
  <si>
    <t>Представительские расходы.прием и обслуживание делегаций</t>
  </si>
  <si>
    <t xml:space="preserve">Инные расходы </t>
  </si>
  <si>
    <t>Поступление нефинансовых активов</t>
  </si>
  <si>
    <t>Увеличение стоимости основных средств</t>
  </si>
  <si>
    <t>Приобретение (изготовление) основных средств</t>
  </si>
  <si>
    <t>Увеличение стоимости нематериальных активов</t>
  </si>
  <si>
    <t>Прочие расходные материалы</t>
  </si>
  <si>
    <t>Медикаменты и перевязочные средства</t>
  </si>
  <si>
    <t xml:space="preserve">Продукты питания </t>
  </si>
  <si>
    <t>Горюче-смазочные материалы</t>
  </si>
  <si>
    <t>Приобетение мягкого инвентаря</t>
  </si>
  <si>
    <t>ВСЕГО РАСХОДОВ</t>
  </si>
  <si>
    <t>2Ж318 МОУ СОШ с.Аушигер (бюджет)     07 02      4219901</t>
  </si>
  <si>
    <t>Приобетение строительных матер</t>
  </si>
  <si>
    <t>платные</t>
  </si>
  <si>
    <t>Руководитель</t>
  </si>
  <si>
    <t>Л.Д.Бадзова</t>
  </si>
  <si>
    <t>Гл.бухгалтер</t>
  </si>
  <si>
    <t>Л.З.Токмаева</t>
  </si>
  <si>
    <t>Проект бюджета МКОУ СОШ с.п.Аушигер на 2017г</t>
  </si>
  <si>
    <t>30000+67500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</si>
</sst>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center"/>
    </xf>
    <xf numFmtId="2" fontId="2" fillId="24" borderId="0" xfId="0" applyNumberFormat="1" applyFont="1" applyFill="1" applyAlignment="1">
      <alignment/>
    </xf>
    <xf numFmtId="2" fontId="1" fillId="24" borderId="11" xfId="0" applyNumberFormat="1" applyFont="1" applyFill="1" applyBorder="1" applyAlignment="1">
      <alignment/>
    </xf>
    <xf numFmtId="2" fontId="3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right"/>
      <protection locked="0"/>
    </xf>
    <xf numFmtId="2" fontId="4" fillId="24" borderId="10" xfId="0" applyNumberFormat="1" applyFont="1" applyFill="1" applyBorder="1" applyAlignment="1">
      <alignment/>
    </xf>
    <xf numFmtId="2" fontId="3" fillId="24" borderId="10" xfId="0" applyNumberFormat="1" applyFont="1" applyFill="1" applyBorder="1" applyAlignment="1">
      <alignment horizontal="right"/>
    </xf>
    <xf numFmtId="2" fontId="5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wrapText="1"/>
    </xf>
    <xf numFmtId="2" fontId="3" fillId="24" borderId="10" xfId="0" applyNumberFormat="1" applyFont="1" applyFill="1" applyBorder="1" applyAlignment="1" applyProtection="1">
      <alignment horizontal="right"/>
      <protection/>
    </xf>
    <xf numFmtId="2" fontId="2" fillId="24" borderId="10" xfId="0" applyNumberFormat="1" applyFont="1" applyFill="1" applyBorder="1" applyAlignment="1">
      <alignment horizontal="right"/>
    </xf>
    <xf numFmtId="2" fontId="2" fillId="24" borderId="10" xfId="0" applyNumberFormat="1" applyFont="1" applyFill="1" applyBorder="1" applyAlignment="1">
      <alignment/>
    </xf>
    <xf numFmtId="2" fontId="3" fillId="24" borderId="10" xfId="0" applyNumberFormat="1" applyFont="1" applyFill="1" applyBorder="1" applyAlignment="1">
      <alignment/>
    </xf>
    <xf numFmtId="2" fontId="0" fillId="24" borderId="0" xfId="0" applyNumberFormat="1" applyFill="1" applyAlignment="1">
      <alignment/>
    </xf>
    <xf numFmtId="2" fontId="5" fillId="25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3"/>
  <sheetViews>
    <sheetView tabSelected="1" zoomScalePageLayoutView="0" workbookViewId="0" topLeftCell="A57">
      <selection activeCell="E79" sqref="E79"/>
    </sheetView>
  </sheetViews>
  <sheetFormatPr defaultColWidth="9.140625" defaultRowHeight="15"/>
  <cols>
    <col min="2" max="2" width="28.28125" style="0" customWidth="1"/>
    <col min="3" max="3" width="6.00390625" style="0" customWidth="1"/>
    <col min="4" max="4" width="7.421875" style="0" customWidth="1"/>
    <col min="5" max="5" width="14.7109375" style="32" customWidth="1"/>
  </cols>
  <sheetData>
    <row r="1" spans="2:5" ht="15.75" customHeight="1">
      <c r="B1" s="9"/>
      <c r="C1" s="9"/>
      <c r="D1" s="9"/>
      <c r="E1" s="19"/>
    </row>
    <row r="2" spans="2:5" ht="15.75">
      <c r="B2" s="34" t="s">
        <v>74</v>
      </c>
      <c r="C2" s="35"/>
      <c r="D2" s="35"/>
      <c r="E2" s="35"/>
    </row>
    <row r="3" spans="2:5" ht="15.75">
      <c r="B3" s="10"/>
      <c r="C3" s="10"/>
      <c r="D3" s="10"/>
      <c r="E3" s="20"/>
    </row>
    <row r="4" spans="2:5" ht="115.5" customHeight="1">
      <c r="B4" s="1" t="s">
        <v>0</v>
      </c>
      <c r="C4" s="1"/>
      <c r="D4" s="6"/>
      <c r="E4" s="21" t="s">
        <v>67</v>
      </c>
    </row>
    <row r="5" spans="2:5" ht="15">
      <c r="B5" s="2"/>
      <c r="C5" s="2"/>
      <c r="D5" s="7"/>
      <c r="E5" s="22"/>
    </row>
    <row r="6" spans="2:5" ht="15">
      <c r="B6" s="1" t="s">
        <v>1</v>
      </c>
      <c r="C6" s="13"/>
      <c r="D6" s="6">
        <v>210</v>
      </c>
      <c r="E6" s="23">
        <f>E7+E13</f>
        <v>0</v>
      </c>
    </row>
    <row r="7" spans="2:5" ht="15">
      <c r="B7" s="1" t="s">
        <v>2</v>
      </c>
      <c r="C7" s="13"/>
      <c r="D7" s="6">
        <v>211</v>
      </c>
      <c r="E7" s="24">
        <f>E8+E9</f>
        <v>0</v>
      </c>
    </row>
    <row r="8" spans="2:5" ht="15">
      <c r="B8" s="14" t="s">
        <v>3</v>
      </c>
      <c r="C8" s="5">
        <v>111</v>
      </c>
      <c r="D8" s="4">
        <v>211100</v>
      </c>
      <c r="E8" s="25"/>
    </row>
    <row r="9" spans="2:5" ht="15">
      <c r="B9" s="14" t="s">
        <v>3</v>
      </c>
      <c r="C9" s="5">
        <v>111</v>
      </c>
      <c r="D9" s="4">
        <v>211500</v>
      </c>
      <c r="E9" s="25"/>
    </row>
    <row r="10" spans="2:5" ht="15">
      <c r="B10" s="1" t="s">
        <v>4</v>
      </c>
      <c r="C10" s="13"/>
      <c r="D10" s="6">
        <v>212</v>
      </c>
      <c r="E10" s="23">
        <v>0</v>
      </c>
    </row>
    <row r="11" spans="2:5" ht="15">
      <c r="B11" s="14" t="s">
        <v>5</v>
      </c>
      <c r="C11" s="15">
        <v>112</v>
      </c>
      <c r="D11" s="4">
        <v>212100</v>
      </c>
      <c r="E11" s="25">
        <v>0</v>
      </c>
    </row>
    <row r="12" spans="2:5" ht="15">
      <c r="B12" s="1" t="s">
        <v>6</v>
      </c>
      <c r="C12" s="13"/>
      <c r="D12" s="6">
        <v>213</v>
      </c>
      <c r="E12" s="24">
        <v>0</v>
      </c>
    </row>
    <row r="13" spans="2:5" ht="15">
      <c r="B13" s="14" t="s">
        <v>7</v>
      </c>
      <c r="C13" s="5">
        <v>111</v>
      </c>
      <c r="D13" s="18" t="s">
        <v>8</v>
      </c>
      <c r="E13" s="25"/>
    </row>
    <row r="14" spans="2:5" ht="15">
      <c r="B14" s="2" t="s">
        <v>61</v>
      </c>
      <c r="C14" s="15">
        <v>244</v>
      </c>
      <c r="D14" s="7">
        <v>340101</v>
      </c>
      <c r="E14" s="25"/>
    </row>
    <row r="15" spans="2:5" ht="15">
      <c r="B15" s="2" t="s">
        <v>59</v>
      </c>
      <c r="C15" s="15">
        <v>244</v>
      </c>
      <c r="D15" s="7">
        <v>310100</v>
      </c>
      <c r="E15" s="25"/>
    </row>
    <row r="16" spans="2:5" ht="15">
      <c r="B16" s="1" t="s">
        <v>9</v>
      </c>
      <c r="C16" s="13"/>
      <c r="D16" s="6">
        <v>220</v>
      </c>
      <c r="E16" s="23">
        <f>E17+E22+E26+E32+E38</f>
        <v>2824500</v>
      </c>
    </row>
    <row r="17" spans="2:5" ht="15">
      <c r="B17" s="1" t="s">
        <v>10</v>
      </c>
      <c r="C17" s="13"/>
      <c r="D17" s="6">
        <v>221</v>
      </c>
      <c r="E17" s="26">
        <f>E20</f>
        <v>80000</v>
      </c>
    </row>
    <row r="18" spans="2:5" ht="15">
      <c r="B18" s="3" t="s">
        <v>11</v>
      </c>
      <c r="C18" s="5">
        <v>244</v>
      </c>
      <c r="D18" s="7">
        <v>221100</v>
      </c>
      <c r="E18" s="25"/>
    </row>
    <row r="19" spans="2:5" ht="15">
      <c r="B19" s="3" t="s">
        <v>12</v>
      </c>
      <c r="C19" s="5">
        <v>244</v>
      </c>
      <c r="D19" s="7">
        <v>221200</v>
      </c>
      <c r="E19" s="25"/>
    </row>
    <row r="20" spans="2:5" ht="15">
      <c r="B20" s="3" t="s">
        <v>13</v>
      </c>
      <c r="C20" s="15">
        <v>244</v>
      </c>
      <c r="D20" s="7">
        <v>221300</v>
      </c>
      <c r="E20" s="25">
        <v>80000</v>
      </c>
    </row>
    <row r="21" spans="2:5" ht="15">
      <c r="B21" s="3" t="s">
        <v>14</v>
      </c>
      <c r="C21" s="5">
        <v>244</v>
      </c>
      <c r="D21" s="7">
        <v>221400</v>
      </c>
      <c r="E21" s="25"/>
    </row>
    <row r="22" spans="2:5" ht="15">
      <c r="B22" s="1" t="s">
        <v>15</v>
      </c>
      <c r="C22" s="13"/>
      <c r="D22" s="6">
        <v>222</v>
      </c>
      <c r="E22" s="26">
        <v>0</v>
      </c>
    </row>
    <row r="23" spans="2:5" ht="15">
      <c r="B23" s="3" t="s">
        <v>16</v>
      </c>
      <c r="C23" s="15">
        <v>112</v>
      </c>
      <c r="D23" s="4">
        <v>222100</v>
      </c>
      <c r="E23" s="25">
        <v>0</v>
      </c>
    </row>
    <row r="24" spans="2:5" ht="15">
      <c r="B24" s="3" t="s">
        <v>17</v>
      </c>
      <c r="C24" s="15">
        <v>244</v>
      </c>
      <c r="D24" s="4">
        <v>222200</v>
      </c>
      <c r="E24" s="26">
        <v>0</v>
      </c>
    </row>
    <row r="25" spans="2:5" ht="15">
      <c r="B25" s="3" t="s">
        <v>18</v>
      </c>
      <c r="C25" s="15">
        <v>244</v>
      </c>
      <c r="D25" s="4">
        <v>222300</v>
      </c>
      <c r="E25" s="26">
        <v>0</v>
      </c>
    </row>
    <row r="26" spans="2:5" ht="15">
      <c r="B26" s="2" t="s">
        <v>19</v>
      </c>
      <c r="C26" s="5"/>
      <c r="D26" s="6">
        <v>223</v>
      </c>
      <c r="E26" s="23">
        <f>E27+E28+E29+E30</f>
        <v>2220000</v>
      </c>
    </row>
    <row r="27" spans="2:5" ht="15">
      <c r="B27" s="2" t="s">
        <v>20</v>
      </c>
      <c r="C27" s="15">
        <v>244</v>
      </c>
      <c r="D27" s="7">
        <v>223102</v>
      </c>
      <c r="E27" s="25">
        <v>320000</v>
      </c>
    </row>
    <row r="28" spans="2:5" ht="15">
      <c r="B28" s="2" t="s">
        <v>21</v>
      </c>
      <c r="C28" s="15">
        <v>244</v>
      </c>
      <c r="D28" s="7">
        <v>223103</v>
      </c>
      <c r="E28" s="25">
        <v>1700000</v>
      </c>
    </row>
    <row r="29" spans="2:5" ht="15">
      <c r="B29" s="2" t="s">
        <v>22</v>
      </c>
      <c r="C29" s="15">
        <v>244</v>
      </c>
      <c r="D29" s="7">
        <v>223104</v>
      </c>
      <c r="E29" s="25">
        <v>200000</v>
      </c>
    </row>
    <row r="30" spans="2:5" ht="15">
      <c r="B30" s="2" t="s">
        <v>23</v>
      </c>
      <c r="C30" s="15">
        <v>244</v>
      </c>
      <c r="D30" s="7">
        <v>223105</v>
      </c>
      <c r="E30" s="33"/>
    </row>
    <row r="31" spans="2:5" ht="15">
      <c r="B31" s="3" t="s">
        <v>24</v>
      </c>
      <c r="C31" s="15">
        <v>244</v>
      </c>
      <c r="D31" s="7">
        <v>223200</v>
      </c>
      <c r="E31" s="25"/>
    </row>
    <row r="32" spans="2:5" ht="15">
      <c r="B32" s="2" t="s">
        <v>25</v>
      </c>
      <c r="C32" s="5"/>
      <c r="D32" s="6">
        <v>225</v>
      </c>
      <c r="E32" s="23">
        <f>E33+E34+E35+E36+E37</f>
        <v>220000</v>
      </c>
    </row>
    <row r="33" spans="2:5" ht="15">
      <c r="B33" s="3" t="s">
        <v>26</v>
      </c>
      <c r="C33" s="15">
        <v>244</v>
      </c>
      <c r="D33" s="4">
        <v>225100</v>
      </c>
      <c r="E33" s="26">
        <v>20000</v>
      </c>
    </row>
    <row r="34" spans="2:5" ht="15">
      <c r="B34" s="3" t="s">
        <v>27</v>
      </c>
      <c r="C34" s="15">
        <v>244</v>
      </c>
      <c r="D34" s="4">
        <v>225200</v>
      </c>
      <c r="E34" s="26"/>
    </row>
    <row r="35" spans="2:5" ht="15">
      <c r="B35" s="3" t="s">
        <v>28</v>
      </c>
      <c r="C35" s="15">
        <v>244</v>
      </c>
      <c r="D35" s="4">
        <v>225300</v>
      </c>
      <c r="E35" s="26">
        <v>190000</v>
      </c>
    </row>
    <row r="36" spans="2:5" ht="15">
      <c r="B36" s="3" t="s">
        <v>29</v>
      </c>
      <c r="C36" s="15">
        <v>244</v>
      </c>
      <c r="D36" s="4">
        <v>225400</v>
      </c>
      <c r="E36" s="26"/>
    </row>
    <row r="37" spans="2:5" ht="15">
      <c r="B37" s="3" t="s">
        <v>30</v>
      </c>
      <c r="C37" s="15">
        <v>244</v>
      </c>
      <c r="D37" s="4">
        <v>225500</v>
      </c>
      <c r="E37" s="26">
        <v>10000</v>
      </c>
    </row>
    <row r="38" spans="2:5" ht="15">
      <c r="B38" s="2" t="s">
        <v>31</v>
      </c>
      <c r="C38" s="5"/>
      <c r="D38" s="6">
        <v>226</v>
      </c>
      <c r="E38" s="23">
        <f>E39+E40+E41+E42+E43+E44+E45</f>
        <v>304500</v>
      </c>
    </row>
    <row r="39" spans="2:5" ht="15">
      <c r="B39" s="16" t="s">
        <v>32</v>
      </c>
      <c r="C39" s="15">
        <v>244</v>
      </c>
      <c r="D39" s="4">
        <v>226100</v>
      </c>
      <c r="E39" s="26"/>
    </row>
    <row r="40" spans="2:5" ht="15">
      <c r="B40" s="3" t="s">
        <v>33</v>
      </c>
      <c r="C40" s="15">
        <v>244</v>
      </c>
      <c r="D40" s="4">
        <v>226200</v>
      </c>
      <c r="E40" s="25"/>
    </row>
    <row r="41" spans="2:5" ht="15">
      <c r="B41" s="16" t="s">
        <v>34</v>
      </c>
      <c r="C41" s="15">
        <v>244</v>
      </c>
      <c r="D41" s="4">
        <v>226300</v>
      </c>
      <c r="E41" s="25">
        <v>6000</v>
      </c>
    </row>
    <row r="42" spans="2:5" ht="15">
      <c r="B42" s="16" t="s">
        <v>35</v>
      </c>
      <c r="C42" s="15">
        <v>244</v>
      </c>
      <c r="D42" s="4">
        <v>226400</v>
      </c>
      <c r="E42" s="25">
        <v>40000</v>
      </c>
    </row>
    <row r="43" spans="2:5" ht="15">
      <c r="B43" s="3" t="s">
        <v>36</v>
      </c>
      <c r="C43" s="15">
        <v>244</v>
      </c>
      <c r="D43" s="4">
        <v>226500</v>
      </c>
      <c r="E43" s="25">
        <v>17000</v>
      </c>
    </row>
    <row r="44" spans="2:5" ht="15">
      <c r="B44" s="3" t="s">
        <v>37</v>
      </c>
      <c r="C44" s="15">
        <v>244</v>
      </c>
      <c r="D44" s="4">
        <v>226600</v>
      </c>
      <c r="E44" s="25">
        <v>144000</v>
      </c>
    </row>
    <row r="45" spans="2:6" ht="15">
      <c r="B45" s="3" t="s">
        <v>38</v>
      </c>
      <c r="C45" s="15">
        <v>244</v>
      </c>
      <c r="D45" s="4">
        <v>226700</v>
      </c>
      <c r="E45" s="25">
        <v>97500</v>
      </c>
      <c r="F45" t="s">
        <v>75</v>
      </c>
    </row>
    <row r="46" spans="2:5" ht="15">
      <c r="B46" s="1" t="s">
        <v>39</v>
      </c>
      <c r="C46" s="13"/>
      <c r="D46" s="6">
        <v>240</v>
      </c>
      <c r="E46" s="23">
        <v>0</v>
      </c>
    </row>
    <row r="47" spans="2:5" ht="15">
      <c r="B47" s="2" t="s">
        <v>40</v>
      </c>
      <c r="C47" s="15">
        <v>810</v>
      </c>
      <c r="D47" s="7">
        <v>242000</v>
      </c>
      <c r="E47" s="25">
        <v>0</v>
      </c>
    </row>
    <row r="48" spans="2:5" ht="15">
      <c r="B48" s="1" t="s">
        <v>41</v>
      </c>
      <c r="C48" s="13"/>
      <c r="D48" s="7">
        <v>250</v>
      </c>
      <c r="E48" s="23">
        <v>0</v>
      </c>
    </row>
    <row r="49" spans="2:5" ht="15">
      <c r="B49" s="2" t="s">
        <v>42</v>
      </c>
      <c r="C49" s="15">
        <v>511</v>
      </c>
      <c r="D49" s="7">
        <v>251000</v>
      </c>
      <c r="E49" s="27">
        <v>0</v>
      </c>
    </row>
    <row r="50" spans="2:5" ht="15">
      <c r="B50" s="1" t="s">
        <v>43</v>
      </c>
      <c r="C50" s="13"/>
      <c r="D50" s="17">
        <v>260</v>
      </c>
      <c r="E50" s="28">
        <v>0</v>
      </c>
    </row>
    <row r="51" spans="2:5" ht="15">
      <c r="B51" s="1" t="s">
        <v>44</v>
      </c>
      <c r="C51" s="13"/>
      <c r="D51" s="6">
        <v>261</v>
      </c>
      <c r="E51" s="24">
        <v>0</v>
      </c>
    </row>
    <row r="52" spans="2:5" ht="15">
      <c r="B52" s="3" t="s">
        <v>45</v>
      </c>
      <c r="C52" s="15">
        <v>244</v>
      </c>
      <c r="D52" s="4">
        <v>261400</v>
      </c>
      <c r="E52" s="29">
        <v>0</v>
      </c>
    </row>
    <row r="53" spans="2:5" ht="15">
      <c r="B53" s="1" t="s">
        <v>46</v>
      </c>
      <c r="C53" s="13"/>
      <c r="D53" s="6">
        <v>262</v>
      </c>
      <c r="E53" s="24">
        <v>0</v>
      </c>
    </row>
    <row r="54" spans="2:5" ht="15">
      <c r="B54" s="2" t="s">
        <v>47</v>
      </c>
      <c r="C54" s="15">
        <v>244</v>
      </c>
      <c r="D54" s="7">
        <v>262200</v>
      </c>
      <c r="E54" s="25"/>
    </row>
    <row r="55" spans="2:5" ht="15">
      <c r="B55" s="1" t="s">
        <v>48</v>
      </c>
      <c r="C55" s="13"/>
      <c r="D55" s="6">
        <v>263</v>
      </c>
      <c r="E55" s="24">
        <v>0</v>
      </c>
    </row>
    <row r="56" spans="2:5" ht="15">
      <c r="B56" s="2" t="s">
        <v>49</v>
      </c>
      <c r="C56" s="15">
        <v>312</v>
      </c>
      <c r="D56" s="7">
        <v>263200</v>
      </c>
      <c r="E56" s="29">
        <v>0</v>
      </c>
    </row>
    <row r="57" spans="2:5" ht="15">
      <c r="B57" s="1" t="s">
        <v>50</v>
      </c>
      <c r="C57" s="13"/>
      <c r="D57" s="6">
        <v>290</v>
      </c>
      <c r="E57" s="23">
        <f>E58</f>
        <v>400000</v>
      </c>
    </row>
    <row r="58" spans="2:5" ht="15">
      <c r="B58" s="2" t="s">
        <v>51</v>
      </c>
      <c r="C58" s="15">
        <v>851</v>
      </c>
      <c r="D58" s="7">
        <v>290100</v>
      </c>
      <c r="E58" s="25">
        <v>400000</v>
      </c>
    </row>
    <row r="59" spans="2:5" ht="15">
      <c r="B59" s="2" t="s">
        <v>52</v>
      </c>
      <c r="C59" s="15">
        <v>244</v>
      </c>
      <c r="D59" s="7">
        <v>290200</v>
      </c>
      <c r="E59" s="25">
        <v>0</v>
      </c>
    </row>
    <row r="60" spans="2:5" ht="15">
      <c r="B60" s="2"/>
      <c r="C60" s="15">
        <v>244</v>
      </c>
      <c r="D60" s="7">
        <v>290300</v>
      </c>
      <c r="E60" s="25">
        <v>0</v>
      </c>
    </row>
    <row r="61" spans="2:5" ht="15">
      <c r="B61" s="2" t="s">
        <v>53</v>
      </c>
      <c r="C61" s="15">
        <v>244</v>
      </c>
      <c r="D61" s="7">
        <v>290400</v>
      </c>
      <c r="E61" s="25">
        <v>0</v>
      </c>
    </row>
    <row r="62" spans="2:5" ht="15">
      <c r="B62" s="2" t="s">
        <v>54</v>
      </c>
      <c r="C62" s="15">
        <v>360</v>
      </c>
      <c r="D62" s="7">
        <v>290500</v>
      </c>
      <c r="E62" s="25">
        <v>0</v>
      </c>
    </row>
    <row r="63" spans="2:5" ht="15">
      <c r="B63" s="2" t="s">
        <v>55</v>
      </c>
      <c r="C63" s="15">
        <v>244</v>
      </c>
      <c r="D63" s="7">
        <v>290600</v>
      </c>
      <c r="E63" s="25">
        <v>0</v>
      </c>
    </row>
    <row r="64" spans="2:5" ht="15">
      <c r="B64" s="2" t="s">
        <v>56</v>
      </c>
      <c r="C64" s="15">
        <v>244</v>
      </c>
      <c r="D64" s="7">
        <v>290700</v>
      </c>
      <c r="E64" s="25">
        <v>0</v>
      </c>
    </row>
    <row r="65" spans="2:5" ht="15">
      <c r="B65" s="1" t="s">
        <v>57</v>
      </c>
      <c r="C65" s="13"/>
      <c r="D65" s="6">
        <v>300</v>
      </c>
      <c r="E65" s="23">
        <f>E66+E69</f>
        <v>974915</v>
      </c>
    </row>
    <row r="66" spans="2:5" ht="15">
      <c r="B66" s="1" t="s">
        <v>58</v>
      </c>
      <c r="C66" s="13"/>
      <c r="D66" s="6">
        <v>310</v>
      </c>
      <c r="E66" s="23">
        <f>E67</f>
        <v>0</v>
      </c>
    </row>
    <row r="67" spans="2:5" ht="15">
      <c r="B67" s="2" t="s">
        <v>59</v>
      </c>
      <c r="C67" s="15">
        <v>244</v>
      </c>
      <c r="D67" s="7">
        <v>310100</v>
      </c>
      <c r="E67" s="25"/>
    </row>
    <row r="68" spans="2:5" ht="15">
      <c r="B68" s="2"/>
      <c r="C68" s="15">
        <v>244</v>
      </c>
      <c r="D68" s="7"/>
      <c r="E68" s="25">
        <v>0</v>
      </c>
    </row>
    <row r="69" spans="2:5" ht="15">
      <c r="B69" s="2" t="s">
        <v>60</v>
      </c>
      <c r="C69" s="5"/>
      <c r="D69" s="6">
        <v>340</v>
      </c>
      <c r="E69" s="23">
        <f>E70+E71+E72+E73+E74+E75+E76+E77</f>
        <v>974915</v>
      </c>
    </row>
    <row r="70" spans="2:5" ht="15">
      <c r="B70" s="2" t="s">
        <v>61</v>
      </c>
      <c r="C70" s="15">
        <v>244</v>
      </c>
      <c r="D70" s="7">
        <v>340101</v>
      </c>
      <c r="E70" s="25">
        <v>40000</v>
      </c>
    </row>
    <row r="71" spans="2:6" ht="15">
      <c r="B71" s="2" t="s">
        <v>61</v>
      </c>
      <c r="C71" s="15">
        <v>244</v>
      </c>
      <c r="D71" s="7">
        <v>340101</v>
      </c>
      <c r="E71" s="25"/>
      <c r="F71" t="s">
        <v>69</v>
      </c>
    </row>
    <row r="72" spans="2:5" ht="15">
      <c r="B72" s="2" t="s">
        <v>62</v>
      </c>
      <c r="C72" s="15">
        <v>244</v>
      </c>
      <c r="D72" s="7">
        <v>340102</v>
      </c>
      <c r="E72" s="25">
        <v>0</v>
      </c>
    </row>
    <row r="73" spans="2:5" ht="15">
      <c r="B73" s="2" t="s">
        <v>63</v>
      </c>
      <c r="C73" s="15">
        <v>244</v>
      </c>
      <c r="D73" s="8">
        <v>340103</v>
      </c>
      <c r="E73" s="25">
        <v>824915</v>
      </c>
    </row>
    <row r="74" spans="2:6" ht="15">
      <c r="B74" s="2" t="s">
        <v>63</v>
      </c>
      <c r="C74" s="15">
        <v>244</v>
      </c>
      <c r="D74" s="8">
        <v>340103</v>
      </c>
      <c r="E74" s="25"/>
      <c r="F74" t="s">
        <v>69</v>
      </c>
    </row>
    <row r="75" spans="2:5" ht="15">
      <c r="B75" s="2" t="s">
        <v>64</v>
      </c>
      <c r="C75" s="15">
        <v>244</v>
      </c>
      <c r="D75" s="8">
        <v>340104</v>
      </c>
      <c r="E75" s="25">
        <v>70000</v>
      </c>
    </row>
    <row r="76" spans="2:5" ht="15">
      <c r="B76" s="2" t="s">
        <v>65</v>
      </c>
      <c r="C76" s="15">
        <v>244</v>
      </c>
      <c r="D76" s="8">
        <v>340105</v>
      </c>
      <c r="E76" s="25"/>
    </row>
    <row r="77" spans="2:5" ht="15">
      <c r="B77" s="2" t="s">
        <v>68</v>
      </c>
      <c r="C77" s="15">
        <v>244</v>
      </c>
      <c r="D77" s="8">
        <v>340106</v>
      </c>
      <c r="E77" s="25">
        <v>40000</v>
      </c>
    </row>
    <row r="78" spans="2:5" ht="15">
      <c r="B78" s="2"/>
      <c r="C78" s="16"/>
      <c r="D78" s="12"/>
      <c r="E78" s="30"/>
    </row>
    <row r="79" spans="2:5" ht="15">
      <c r="B79" s="1" t="s">
        <v>66</v>
      </c>
      <c r="C79" s="11"/>
      <c r="D79" s="12"/>
      <c r="E79" s="31">
        <f>E6+E14+E15+E16+E57+E65</f>
        <v>4199415</v>
      </c>
    </row>
    <row r="81" spans="2:5" ht="15">
      <c r="B81" t="s">
        <v>70</v>
      </c>
      <c r="E81" s="32" t="s">
        <v>71</v>
      </c>
    </row>
    <row r="83" spans="2:5" ht="15">
      <c r="B83" t="s">
        <v>72</v>
      </c>
      <c r="E83" s="32" t="s">
        <v>73</v>
      </c>
    </row>
  </sheetData>
  <sheetProtection/>
  <mergeCells count="1">
    <mergeCell ref="B2:E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2015-12-09T10:30:45Z</cp:lastPrinted>
  <dcterms:created xsi:type="dcterms:W3CDTF">2006-09-28T05:33:49Z</dcterms:created>
  <dcterms:modified xsi:type="dcterms:W3CDTF">2016-12-09T13:07:28Z</dcterms:modified>
  <cp:category/>
  <cp:version/>
  <cp:contentType/>
  <cp:contentStatus/>
</cp:coreProperties>
</file>